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regitra-my.sharepoint.com/personal/daiva_mazrimiene_regitra_lt/Documents/TVS/Nuo 2023-09-01/3. Energetinis efektyvumas/2024 m. strategija/"/>
    </mc:Choice>
  </mc:AlternateContent>
  <xr:revisionPtr revIDLastSave="0" documentId="8_{17412B8E-FF77-46EB-A5DF-0D46245F3A5E}" xr6:coauthVersionLast="47" xr6:coauthVersionMax="47" xr10:uidLastSave="{00000000-0000-0000-0000-000000000000}"/>
  <bookViews>
    <workbookView xWindow="-120" yWindow="-120" windowWidth="29040" windowHeight="15720" xr2:uid="{C515100C-6530-45FE-97E4-E347BF1440C7}"/>
  </bookViews>
  <sheets>
    <sheet name="Taupymo priemonių suvestinė" sheetId="1" r:id="rId1"/>
    <sheet name="Energijos sunaudojimo ataskaita" sheetId="2" r:id="rId2"/>
  </sheets>
  <definedNames>
    <definedName name="OLE_LINK3" localSheetId="0">'Taupymo priemonių suvestinė'!$F$16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3" i="2" l="1"/>
  <c r="K36" i="2"/>
  <c r="K32" i="2"/>
  <c r="K34" i="2"/>
  <c r="K35" i="2"/>
  <c r="K27" i="2"/>
  <c r="K28" i="2"/>
  <c r="K29" i="2"/>
  <c r="K30" i="2"/>
  <c r="K31" i="2"/>
  <c r="K26" i="2"/>
  <c r="K25" i="2"/>
  <c r="K37" i="2" l="1"/>
</calcChain>
</file>

<file path=xl/sharedStrings.xml><?xml version="1.0" encoding="utf-8"?>
<sst xmlns="http://schemas.openxmlformats.org/spreadsheetml/2006/main" count="124" uniqueCount="95">
  <si>
    <t>Eil. Nr.</t>
  </si>
  <si>
    <t>Taupymo priemonės pavadinimas</t>
  </si>
  <si>
    <t>Taupymo priemonės įgyvendi-nimo data</t>
  </si>
  <si>
    <t>Taupymo priemonės gyvavimo trukmė, metais</t>
  </si>
  <si>
    <t>Energijos rūšis</t>
  </si>
  <si>
    <t>Sutaupytos energijos kiekis, GWh</t>
  </si>
  <si>
    <t>Investicijos į priemonę, tūkst. Eur</t>
  </si>
  <si>
    <t>Taupymo priemonės atskiri veiksmai</t>
  </si>
  <si>
    <t>M. ĮDIEGTŲ ENERGIJOS TAUPYMO PRIEMONIŲ SUVESTINĖ</t>
  </si>
  <si>
    <r>
      <t>Įdiegtos taupymo priemonės aprašymas</t>
    </r>
    <r>
      <rPr>
        <i/>
        <sz val="10"/>
        <color rgb="FF000000"/>
        <rFont val="Times New Roman"/>
        <family val="1"/>
        <charset val="186"/>
      </rPr>
      <t xml:space="preserve"> </t>
    </r>
    <r>
      <rPr>
        <sz val="10"/>
        <color rgb="FF000000"/>
        <rFont val="Times New Roman"/>
        <family val="1"/>
        <charset val="186"/>
      </rPr>
      <t>(energijos sutaupymų apskaičiavimo metodika, metodikoje naudojamų reprezentatyvių prielaidų šaltiniai ir pan.)</t>
    </r>
  </si>
  <si>
    <t>Galutinis vartotojas (Ekonomikos sektorius)</t>
  </si>
  <si>
    <t>Taupymo priemonės įgyvendinimo adresas</t>
  </si>
  <si>
    <t>1.</t>
  </si>
  <si>
    <t>Taupymo priemonės (projekto) pavadinimas</t>
  </si>
  <si>
    <t>1.1.</t>
  </si>
  <si>
    <t>Įmonės finansinis indėlis į taupymo priemonę</t>
  </si>
  <si>
    <t>1.2.</t>
  </si>
  <si>
    <t>Įmonės techninio pobūdžio indėlis į taupymo priemonę</t>
  </si>
  <si>
    <t>2.</t>
  </si>
  <si>
    <t>Galutinis vartotojas</t>
  </si>
  <si>
    <t>3.</t>
  </si>
  <si>
    <t>Objekto pavadinimas</t>
  </si>
  <si>
    <t>4.</t>
  </si>
  <si>
    <t>Pastato paskirtis (jei taikoma)</t>
  </si>
  <si>
    <t>5.</t>
  </si>
  <si>
    <t>Technologinis procesas ir (ar) įrenginys (jei taikoma)</t>
  </si>
  <si>
    <t>6.</t>
  </si>
  <si>
    <t>Taupymo priemonės (projekto) įgyvendinimo adresas</t>
  </si>
  <si>
    <t>7.</t>
  </si>
  <si>
    <t>Ekonomikos sektorius</t>
  </si>
  <si>
    <t>8.</t>
  </si>
  <si>
    <t>Priemonės diegimo (projekto įgyvendinimo) pradžia (metai-mėnuo-diena)</t>
  </si>
  <si>
    <t>9.</t>
  </si>
  <si>
    <t>Priemonės įdiegimo (projekto įgyvendinimo) pabaiga (metai-mėnuo-diena)</t>
  </si>
  <si>
    <t>10.</t>
  </si>
  <si>
    <t>Pastato bendrieji duomenys (jei taikoma):</t>
  </si>
  <si>
    <t>10.1</t>
  </si>
  <si>
    <t>Pastato statybos metai</t>
  </si>
  <si>
    <t>10.2</t>
  </si>
  <si>
    <r>
      <t>Pastato šildomų (vėsinamų) patalpų plotas, m</t>
    </r>
    <r>
      <rPr>
        <vertAlign val="superscript"/>
        <sz val="12"/>
        <color rgb="FF000000"/>
        <rFont val="Times New Roman"/>
        <family val="1"/>
        <charset val="186"/>
      </rPr>
      <t>2</t>
    </r>
  </si>
  <si>
    <t>10.3</t>
  </si>
  <si>
    <r>
      <t>Pastato šildomų (vėsinamų) patalpų tūris, m</t>
    </r>
    <r>
      <rPr>
        <vertAlign val="superscript"/>
        <sz val="12"/>
        <color rgb="FF000000"/>
        <rFont val="Times New Roman"/>
        <family val="1"/>
        <charset val="186"/>
      </rPr>
      <t>3</t>
    </r>
  </si>
  <si>
    <t>11.</t>
  </si>
  <si>
    <t>Energijos suvartojimas PRIEŠ taupymo priemonių įdiegimą</t>
  </si>
  <si>
    <t>Energijos suvartojimas PO taupymo priemonių įdiegimo*</t>
  </si>
  <si>
    <t xml:space="preserve">Priemonės gyvavimo trukmė, metai </t>
  </si>
  <si>
    <t>Sutaupyta energija, MWh</t>
  </si>
  <si>
    <t>Vartojama energija</t>
  </si>
  <si>
    <t>Metinės energijos sąnaudos, MWh</t>
  </si>
  <si>
    <t>11.1.</t>
  </si>
  <si>
    <t>12.</t>
  </si>
  <si>
    <t>Viso:</t>
  </si>
  <si>
    <t>13.</t>
  </si>
  <si>
    <t>Įdiegtų taupymo priemonių aprašymas (energijos sutaupymų apskaičiavimo metodika, metodikoje naudojamų reprezentatyvių prielaidų šaltiniai ir pan.):</t>
  </si>
  <si>
    <t>13.1.</t>
  </si>
  <si>
    <t>14.</t>
  </si>
  <si>
    <t>Patvirtinu, kad pateikti duomenys yra teisingi.</t>
  </si>
  <si>
    <t>15.</t>
  </si>
  <si>
    <t>16.</t>
  </si>
  <si>
    <t>ENERGIJOS TAUPYMO PRIEMONĖS VERTINIMO DUOMENYS</t>
  </si>
  <si>
    <t xml:space="preserve"> (PASTATAMS, TECHNOLOGINIAMS PROCESAMS IR ĮRENGINIAMS)</t>
  </si>
  <si>
    <t>Patalpų ir lauko šviestuvų keitimas</t>
  </si>
  <si>
    <t>Šviestuvai pakeisti įmonės lėšomis</t>
  </si>
  <si>
    <t>VĮ "Regitra"</t>
  </si>
  <si>
    <t>Pastatai</t>
  </si>
  <si>
    <t>Administracinės paskirties</t>
  </si>
  <si>
    <t xml:space="preserve">Šviestuvai </t>
  </si>
  <si>
    <t>1. Lentvario g. 7, Vilnius;</t>
  </si>
  <si>
    <t>1. Lentvario g. 7, Vilnius;
2. Metalo g. 1, Utena;
3. Artojų g.5, Alytus;
4. Kauno g. 142A, Marijampolė;
5. Mažeikių g. 13, Telšiai;
6. Melioratorių g. 12, Tauragė;
7. Liepkalnio g. 97A, Vilnius</t>
  </si>
  <si>
    <t>Viešasis sektorius</t>
  </si>
  <si>
    <t>2023.01.01</t>
  </si>
  <si>
    <t>2023.12.31</t>
  </si>
  <si>
    <t>Elektra</t>
  </si>
  <si>
    <t>11.2.</t>
  </si>
  <si>
    <t>11.3.</t>
  </si>
  <si>
    <t>11.4.</t>
  </si>
  <si>
    <t>11.5.</t>
  </si>
  <si>
    <t>11.6.</t>
  </si>
  <si>
    <t>11.7.</t>
  </si>
  <si>
    <t>Seni liuminiscensiniai šviestuvai (vartojamas galingumas po 80 W nurodytas šviestuvų techninių duomenų lape) yra keičiami naujomis LED panelėmis(vartojamas galingumas 40 W  nurodytas šviestuvų techninių duomenų lape). Kadangi šviestuvai yra naudojami bendro naudojimo patalpų apšvietimui todėl paskaičiuotas jų darbo laikas per metus yra apie 1506 h. Remiantis šiais duomenimis yra skaičiuotas energetinis sutaupimas.</t>
  </si>
  <si>
    <t>13.2.</t>
  </si>
  <si>
    <t>Taip pat pakeistiteritorijos apšvietimo šviestuvai (jų vartojamas galingumas 250 W pagal šviestuvų techninių duomenų lapus). Jie pakeisti naujais LED šviestuvais (vartojamas galingumas 90 Wnurodytas šviestuvų techninių duomenų lape).</t>
  </si>
  <si>
    <t xml:space="preserve">Duomenis pateikusio asmens kontaktinė informacija: tel.  +370 686 88343; gintaras.pakalniskis@regitra.lt </t>
  </si>
  <si>
    <t>Duomenis pateikė TV skyriaus specialistas Gintaras Pakalniškis</t>
  </si>
  <si>
    <t>Apšvietimo įrangos modernizavimas</t>
  </si>
  <si>
    <t>Keičiami seni šviestuvai naujais LED šviestuvais</t>
  </si>
  <si>
    <t>2. Metalo g. 1, Utena;</t>
  </si>
  <si>
    <t>3. Artojų g.5, Alytus;</t>
  </si>
  <si>
    <t>4. Kauno g. 142A, Marijampolė;</t>
  </si>
  <si>
    <t>5. Mažeikių g. 13, Telšiai;</t>
  </si>
  <si>
    <t>6. Melioratorių g. 12, Tauragė;</t>
  </si>
  <si>
    <t>7. Liepkalnio g. 97A, Vilnius</t>
  </si>
  <si>
    <t>Adresai:</t>
  </si>
  <si>
    <t>2023.01-2023.12</t>
  </si>
  <si>
    <t>Energijos sutaupymas skaičiuotas įvertinant senų šviestuvų galingumus ir jų veikimo valandų skaičių per metus ir pakeistų šviestuvų galingumą ir kiekį, bei naudojant tą patį jjų veikimo laiką valandomis per metus.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</si>
</sst>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charset val="186"/>
      <scheme val="minor"/>
    </font>
    <font>
      <sz val="12"/>
      <color rgb="FF000000"/>
      <name val="Times New Roman"/>
      <family val="1"/>
      <charset val="186"/>
    </font>
    <font>
      <i/>
      <sz val="12"/>
      <color rgb="FF000000"/>
      <name val="Times New Roman"/>
      <family val="1"/>
      <charset val="186"/>
    </font>
    <font>
      <b/>
      <sz val="12"/>
      <color rgb="FF000000"/>
      <name val="Times New Roman"/>
      <family val="1"/>
      <charset val="186"/>
    </font>
    <font>
      <sz val="10"/>
      <color rgb="FF000000"/>
      <name val="Times New Roman"/>
      <family val="1"/>
      <charset val="186"/>
    </font>
    <font>
      <i/>
      <sz val="10"/>
      <color rgb="FF000000"/>
      <name val="Times New Roman"/>
      <family val="1"/>
      <charset val="186"/>
    </font>
    <font>
      <sz val="10"/>
      <color theme="1"/>
      <name val="Calibri"/>
      <family val="2"/>
      <charset val="186"/>
      <scheme val="minor"/>
    </font>
    <font>
      <vertAlign val="superscript"/>
      <sz val="12"/>
      <color rgb="FF000000"/>
      <name val="Times New Roman"/>
      <family val="1"/>
      <charset val="186"/>
    </font>
    <font>
      <sz val="11"/>
      <color theme="1"/>
      <name val="Times New Roman"/>
      <family val="1"/>
      <charset val="186"/>
    </font>
  </fonts>
  <fills count="2">
    <fill>
      <patternFill patternType="none"/>
    </fill>
    <fill>
      <patternFill patternType="gray125"/>
    </fill>
  </fills>
  <borders count="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1">
    <xf numFmtId="0" fontId="0" fillId="0" borderId="0"/>
  </cellStyleXfs>
  <cellXfs count="40">
    <xf numFmtId="0" fontId="0" fillId="0" borderId="0" xfId="0"/>
    <xf numFmtId="0" fontId="1" fillId="0" borderId="6" xfId="0" applyFont="1" applyBorder="1" applyAlignment="1">
      <alignment horizontal="center" vertical="center" wrapText="1"/>
    </xf>
    <xf numFmtId="0" fontId="1" fillId="0" borderId="4"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4" xfId="0" applyFont="1" applyBorder="1" applyAlignment="1">
      <alignment horizontal="center" vertical="center" wrapText="1"/>
    </xf>
    <xf numFmtId="0" fontId="0" fillId="0" borderId="0" xfId="0" applyAlignment="1">
      <alignment horizontal="center"/>
    </xf>
    <xf numFmtId="0" fontId="3" fillId="0" borderId="0" xfId="0" applyFont="1"/>
    <xf numFmtId="0" fontId="6" fillId="0" borderId="6" xfId="0" applyFont="1" applyBorder="1" applyAlignment="1">
      <alignment vertical="top" wrapText="1"/>
    </xf>
    <xf numFmtId="0" fontId="1" fillId="0" borderId="0" xfId="0" applyFont="1" applyAlignment="1">
      <alignment horizontal="justify" vertical="center"/>
    </xf>
    <xf numFmtId="0" fontId="1" fillId="0" borderId="1" xfId="0" applyFont="1" applyBorder="1" applyAlignment="1">
      <alignment horizontal="center" vertical="center" wrapText="1"/>
    </xf>
    <xf numFmtId="0" fontId="1" fillId="0" borderId="6" xfId="0" applyFont="1" applyBorder="1" applyAlignment="1">
      <alignment horizontal="right"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3" fillId="0" borderId="0" xfId="0" applyFont="1" applyAlignment="1">
      <alignment vertical="center"/>
    </xf>
    <xf numFmtId="0" fontId="8" fillId="0" borderId="0" xfId="0" applyFont="1" applyAlignment="1">
      <alignment vertical="center"/>
    </xf>
    <xf numFmtId="0" fontId="8" fillId="0" borderId="0" xfId="0" applyFont="1"/>
    <xf numFmtId="0" fontId="1" fillId="0" borderId="6" xfId="0" applyFont="1" applyBorder="1" applyAlignment="1">
      <alignment horizontal="justify"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8"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5" xfId="0" applyFont="1" applyBorder="1" applyAlignment="1">
      <alignment horizontal="justify" vertical="center" wrapText="1"/>
    </xf>
    <xf numFmtId="0" fontId="3" fillId="0" borderId="0" xfId="0" applyFont="1" applyAlignment="1">
      <alignment horizontal="left" vertical="center" wrapText="1"/>
    </xf>
    <xf numFmtId="0" fontId="2" fillId="0" borderId="8" xfId="0" applyFont="1" applyBorder="1" applyAlignment="1">
      <alignment horizontal="justify" vertical="center" wrapText="1"/>
    </xf>
    <xf numFmtId="0" fontId="2" fillId="0" borderId="7" xfId="0" applyFont="1" applyBorder="1" applyAlignment="1">
      <alignment horizontal="justify" vertical="center" wrapText="1"/>
    </xf>
    <xf numFmtId="0" fontId="2" fillId="0" borderId="5" xfId="0" applyFont="1" applyBorder="1" applyAlignment="1">
      <alignment horizontal="justify" vertical="center" wrapText="1"/>
    </xf>
    <xf numFmtId="0" fontId="1" fillId="0" borderId="8" xfId="0" applyFont="1" applyBorder="1" applyAlignment="1">
      <alignment horizontal="right" vertical="center" wrapText="1"/>
    </xf>
    <xf numFmtId="0" fontId="1" fillId="0" borderId="5" xfId="0" applyFont="1" applyBorder="1" applyAlignment="1">
      <alignment horizontal="right"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vertical="center" wrapText="1"/>
    </xf>
    <xf numFmtId="0" fontId="1" fillId="0" borderId="7" xfId="0" applyFont="1" applyBorder="1" applyAlignment="1">
      <alignment vertical="center" wrapText="1"/>
    </xf>
    <xf numFmtId="0" fontId="1" fillId="0" borderId="5" xfId="0" applyFont="1" applyBorder="1" applyAlignment="1">
      <alignment vertical="center" wrapText="1"/>
    </xf>
    <xf numFmtId="0" fontId="1" fillId="0" borderId="8" xfId="0" applyFont="1" applyBorder="1" applyAlignment="1">
      <alignment horizontal="left" vertical="center" wrapText="1"/>
    </xf>
    <xf numFmtId="0" fontId="1" fillId="0" borderId="7" xfId="0" applyFont="1" applyBorder="1" applyAlignment="1">
      <alignment horizontal="left" vertical="center" wrapText="1"/>
    </xf>
    <xf numFmtId="0" fontId="1" fillId="0" borderId="5"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EB7D0-C3EF-4FB5-BB2D-AD7CA5294485}">
  <dimension ref="A5:L24"/>
  <sheetViews>
    <sheetView tabSelected="1" topLeftCell="B16" workbookViewId="0">
      <selection activeCell="M30" sqref="M30"/>
    </sheetView>
  </sheetViews>
  <sheetFormatPr defaultRowHeight="15" x14ac:dyDescent="0.25"/>
  <cols>
    <col min="1" max="1" width="9.140625" hidden="1" customWidth="1"/>
    <col min="2" max="2" width="5.140625" customWidth="1"/>
    <col min="3" max="3" width="12" customWidth="1"/>
    <col min="4" max="4" width="12.7109375" customWidth="1"/>
    <col min="5" max="5" width="14" customWidth="1"/>
    <col min="6" max="6" width="12.42578125" customWidth="1"/>
    <col min="7" max="7" width="10.5703125" customWidth="1"/>
    <col min="8" max="8" width="18.28515625" customWidth="1"/>
    <col min="9" max="9" width="10.7109375" customWidth="1"/>
    <col min="10" max="10" width="11.140625" customWidth="1"/>
    <col min="11" max="11" width="10.42578125" customWidth="1"/>
    <col min="12" max="12" width="13.140625" customWidth="1"/>
  </cols>
  <sheetData>
    <row r="5" spans="2:12" ht="15.75" x14ac:dyDescent="0.25">
      <c r="E5" s="6">
        <v>2023</v>
      </c>
      <c r="F5" s="6" t="s">
        <v>8</v>
      </c>
    </row>
    <row r="7" spans="2:12" ht="15.75" thickBot="1" x14ac:dyDescent="0.3"/>
    <row r="8" spans="2:12" ht="141" customHeight="1" x14ac:dyDescent="0.25">
      <c r="B8" s="17" t="s">
        <v>0</v>
      </c>
      <c r="C8" s="17" t="s">
        <v>1</v>
      </c>
      <c r="D8" s="17" t="s">
        <v>7</v>
      </c>
      <c r="E8" s="17" t="s">
        <v>10</v>
      </c>
      <c r="F8" s="17" t="s">
        <v>11</v>
      </c>
      <c r="G8" s="17" t="s">
        <v>2</v>
      </c>
      <c r="H8" s="17" t="s">
        <v>9</v>
      </c>
      <c r="I8" s="17" t="s">
        <v>3</v>
      </c>
      <c r="J8" s="17" t="s">
        <v>4</v>
      </c>
      <c r="K8" s="17" t="s">
        <v>5</v>
      </c>
      <c r="L8" s="17" t="s">
        <v>6</v>
      </c>
    </row>
    <row r="9" spans="2:12" ht="15" customHeight="1" x14ac:dyDescent="0.25">
      <c r="B9" s="18"/>
      <c r="C9" s="18"/>
      <c r="D9" s="18"/>
      <c r="E9" s="18"/>
      <c r="F9" s="18"/>
      <c r="G9" s="18"/>
      <c r="H9" s="18"/>
      <c r="I9" s="18"/>
      <c r="J9" s="18"/>
      <c r="K9" s="18"/>
      <c r="L9" s="18"/>
    </row>
    <row r="10" spans="2:12" ht="15" customHeight="1" x14ac:dyDescent="0.25">
      <c r="B10" s="18"/>
      <c r="C10" s="18"/>
      <c r="D10" s="18"/>
      <c r="E10" s="18"/>
      <c r="F10" s="18"/>
      <c r="G10" s="18"/>
      <c r="H10" s="18"/>
      <c r="I10" s="18"/>
      <c r="J10" s="18"/>
      <c r="K10" s="18"/>
      <c r="L10" s="18"/>
    </row>
    <row r="11" spans="2:12" ht="11.25" customHeight="1" x14ac:dyDescent="0.25">
      <c r="B11" s="18"/>
      <c r="C11" s="18"/>
      <c r="D11" s="18"/>
      <c r="E11" s="18"/>
      <c r="F11" s="18"/>
      <c r="G11" s="18"/>
      <c r="H11" s="18"/>
      <c r="I11" s="18"/>
      <c r="J11" s="18"/>
      <c r="K11" s="18"/>
      <c r="L11" s="18"/>
    </row>
    <row r="12" spans="2:12" ht="14.25" hidden="1" customHeight="1" x14ac:dyDescent="0.25">
      <c r="B12" s="18"/>
      <c r="C12" s="18"/>
      <c r="D12" s="18"/>
      <c r="E12" s="18"/>
      <c r="F12" s="18"/>
      <c r="G12" s="18"/>
      <c r="H12" s="18"/>
      <c r="I12" s="18"/>
      <c r="J12" s="18"/>
      <c r="K12" s="18"/>
      <c r="L12" s="18"/>
    </row>
    <row r="13" spans="2:12" ht="15" hidden="1" customHeight="1" x14ac:dyDescent="0.25">
      <c r="B13" s="18"/>
      <c r="C13" s="18"/>
      <c r="D13" s="18"/>
      <c r="E13" s="18"/>
      <c r="F13" s="18"/>
      <c r="G13" s="18"/>
      <c r="H13" s="18"/>
      <c r="I13" s="18"/>
      <c r="J13" s="18"/>
      <c r="K13" s="18"/>
      <c r="L13" s="18"/>
    </row>
    <row r="14" spans="2:12" ht="15" hidden="1" customHeight="1" x14ac:dyDescent="0.25">
      <c r="B14" s="18"/>
      <c r="C14" s="18"/>
      <c r="D14" s="18"/>
      <c r="E14" s="18"/>
      <c r="F14" s="18"/>
      <c r="G14" s="18"/>
      <c r="H14" s="18"/>
      <c r="I14" s="18"/>
      <c r="J14" s="18"/>
      <c r="K14" s="18"/>
      <c r="L14" s="18"/>
    </row>
    <row r="15" spans="2:12" ht="15" customHeight="1" thickBot="1" x14ac:dyDescent="0.3">
      <c r="B15" s="19"/>
      <c r="C15" s="19"/>
      <c r="D15" s="19"/>
      <c r="E15" s="19"/>
      <c r="F15" s="19"/>
      <c r="G15" s="19"/>
      <c r="H15" s="19"/>
      <c r="I15" s="7"/>
      <c r="J15" s="19"/>
      <c r="K15" s="19"/>
      <c r="L15" s="19"/>
    </row>
    <row r="16" spans="2:12" ht="251.25" customHeight="1" thickBot="1" x14ac:dyDescent="0.3">
      <c r="B16" s="2" t="s">
        <v>12</v>
      </c>
      <c r="C16" s="3" t="s">
        <v>84</v>
      </c>
      <c r="D16" s="3" t="s">
        <v>85</v>
      </c>
      <c r="E16" s="3" t="s">
        <v>69</v>
      </c>
      <c r="F16" s="16" t="s">
        <v>92</v>
      </c>
      <c r="G16" s="3" t="s">
        <v>93</v>
      </c>
      <c r="H16" s="3" t="s">
        <v>94</v>
      </c>
      <c r="I16" s="3">
        <v>12</v>
      </c>
      <c r="J16" s="3" t="s">
        <v>72</v>
      </c>
      <c r="K16" s="3">
        <v>3.6880000000000003E-2</v>
      </c>
      <c r="L16" s="3">
        <v>2254.6</v>
      </c>
    </row>
    <row r="18" spans="3:4" x14ac:dyDescent="0.25">
      <c r="C18" t="s">
        <v>92</v>
      </c>
      <c r="D18" s="14" t="s">
        <v>67</v>
      </c>
    </row>
    <row r="19" spans="3:4" x14ac:dyDescent="0.25">
      <c r="D19" s="14" t="s">
        <v>86</v>
      </c>
    </row>
    <row r="20" spans="3:4" x14ac:dyDescent="0.25">
      <c r="D20" s="14" t="s">
        <v>87</v>
      </c>
    </row>
    <row r="21" spans="3:4" x14ac:dyDescent="0.25">
      <c r="D21" s="14" t="s">
        <v>88</v>
      </c>
    </row>
    <row r="22" spans="3:4" x14ac:dyDescent="0.25">
      <c r="D22" s="14" t="s">
        <v>89</v>
      </c>
    </row>
    <row r="23" spans="3:4" x14ac:dyDescent="0.25">
      <c r="D23" s="14" t="s">
        <v>90</v>
      </c>
    </row>
    <row r="24" spans="3:4" x14ac:dyDescent="0.25">
      <c r="D24" s="15" t="s">
        <v>91</v>
      </c>
    </row>
  </sheetData>
  <mergeCells count="11">
    <mergeCell ref="B8:B15"/>
    <mergeCell ref="C8:C15"/>
    <mergeCell ref="E8:E15"/>
    <mergeCell ref="F8:F15"/>
    <mergeCell ref="G8:G15"/>
    <mergeCell ref="J8:J15"/>
    <mergeCell ref="K8:K15"/>
    <mergeCell ref="L8:L15"/>
    <mergeCell ref="D8:D15"/>
    <mergeCell ref="I8:I14"/>
    <mergeCell ref="H8:H15"/>
  </mergeCells>
  <pageMargins left="0.7" right="0.7" top="0.75" bottom="0.75" header="0.3" footer="0.3"/>
  <pageSetup paperSize="9" orientation="landscape"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AA5D1-09F9-4358-9CDC-9DCD4D25E54B}">
  <dimension ref="B4:R44"/>
  <sheetViews>
    <sheetView topLeftCell="C23" workbookViewId="0">
      <selection activeCell="K37" sqref="K37"/>
    </sheetView>
  </sheetViews>
  <sheetFormatPr defaultRowHeight="15" x14ac:dyDescent="0.25"/>
  <cols>
    <col min="1" max="2" width="0" hidden="1" customWidth="1"/>
    <col min="3" max="3" width="5.85546875" customWidth="1"/>
    <col min="5" max="5" width="10.7109375" customWidth="1"/>
    <col min="6" max="6" width="10.140625" customWidth="1"/>
    <col min="7" max="7" width="21" customWidth="1"/>
    <col min="8" max="8" width="0.140625" customWidth="1"/>
    <col min="9" max="10" width="9.140625" customWidth="1"/>
    <col min="11" max="11" width="10" customWidth="1"/>
  </cols>
  <sheetData>
    <row r="4" spans="2:18" ht="15" customHeight="1" x14ac:dyDescent="0.25">
      <c r="C4" s="25" t="s">
        <v>59</v>
      </c>
      <c r="D4" s="25"/>
      <c r="E4" s="25"/>
      <c r="F4" s="25"/>
      <c r="G4" s="25"/>
      <c r="H4" s="25"/>
      <c r="I4" s="25"/>
      <c r="J4" s="25"/>
      <c r="K4" s="25"/>
      <c r="L4" s="25"/>
      <c r="M4" s="25"/>
      <c r="N4" s="25"/>
      <c r="O4" s="25"/>
      <c r="P4" s="25"/>
      <c r="Q4" s="25"/>
      <c r="R4" s="25"/>
    </row>
    <row r="5" spans="2:18" ht="15" customHeight="1" x14ac:dyDescent="0.25">
      <c r="B5" s="13"/>
      <c r="C5" s="13" t="s">
        <v>60</v>
      </c>
      <c r="D5" s="13"/>
      <c r="E5" s="13"/>
      <c r="F5" s="13"/>
      <c r="G5" s="13"/>
      <c r="H5" s="13"/>
      <c r="I5" s="13"/>
      <c r="J5" s="13"/>
      <c r="K5" s="13"/>
      <c r="L5" s="13"/>
      <c r="M5" s="13"/>
      <c r="N5" s="13"/>
    </row>
    <row r="6" spans="2:18" ht="16.5" thickBot="1" x14ac:dyDescent="0.3">
      <c r="C6" s="8"/>
    </row>
    <row r="7" spans="2:18" ht="31.5" customHeight="1" thickBot="1" x14ac:dyDescent="0.3">
      <c r="C7" s="9" t="s">
        <v>12</v>
      </c>
      <c r="D7" s="34" t="s">
        <v>13</v>
      </c>
      <c r="E7" s="35"/>
      <c r="F7" s="36"/>
      <c r="G7" s="22" t="s">
        <v>61</v>
      </c>
      <c r="H7" s="23"/>
      <c r="I7" s="23"/>
      <c r="J7" s="23"/>
      <c r="K7" s="24"/>
    </row>
    <row r="8" spans="2:18" ht="31.5" customHeight="1" thickBot="1" x14ac:dyDescent="0.3">
      <c r="C8" s="4" t="s">
        <v>14</v>
      </c>
      <c r="D8" s="34" t="s">
        <v>15</v>
      </c>
      <c r="E8" s="35"/>
      <c r="F8" s="36"/>
      <c r="G8" s="22" t="s">
        <v>62</v>
      </c>
      <c r="H8" s="23"/>
      <c r="I8" s="23"/>
      <c r="J8" s="23"/>
      <c r="K8" s="24"/>
    </row>
    <row r="9" spans="2:18" ht="31.5" customHeight="1" thickBot="1" x14ac:dyDescent="0.3">
      <c r="C9" s="4" t="s">
        <v>16</v>
      </c>
      <c r="D9" s="34" t="s">
        <v>17</v>
      </c>
      <c r="E9" s="35"/>
      <c r="F9" s="36"/>
      <c r="G9" s="22"/>
      <c r="H9" s="23"/>
      <c r="I9" s="23"/>
      <c r="J9" s="23"/>
      <c r="K9" s="24"/>
    </row>
    <row r="10" spans="2:18" ht="16.5" thickBot="1" x14ac:dyDescent="0.3">
      <c r="C10" s="4" t="s">
        <v>18</v>
      </c>
      <c r="D10" s="34" t="s">
        <v>19</v>
      </c>
      <c r="E10" s="35"/>
      <c r="F10" s="36"/>
      <c r="G10" s="22" t="s">
        <v>63</v>
      </c>
      <c r="H10" s="23"/>
      <c r="I10" s="23"/>
      <c r="J10" s="23"/>
      <c r="K10" s="24"/>
    </row>
    <row r="11" spans="2:18" ht="16.5" thickBot="1" x14ac:dyDescent="0.3">
      <c r="C11" s="4" t="s">
        <v>20</v>
      </c>
      <c r="D11" s="34" t="s">
        <v>21</v>
      </c>
      <c r="E11" s="35"/>
      <c r="F11" s="36"/>
      <c r="G11" s="22" t="s">
        <v>64</v>
      </c>
      <c r="H11" s="23"/>
      <c r="I11" s="23"/>
      <c r="J11" s="23"/>
      <c r="K11" s="24"/>
    </row>
    <row r="12" spans="2:18" ht="16.5" thickBot="1" x14ac:dyDescent="0.3">
      <c r="C12" s="4" t="s">
        <v>22</v>
      </c>
      <c r="D12" s="34" t="s">
        <v>23</v>
      </c>
      <c r="E12" s="35"/>
      <c r="F12" s="36"/>
      <c r="G12" s="22" t="s">
        <v>65</v>
      </c>
      <c r="H12" s="23"/>
      <c r="I12" s="23"/>
      <c r="J12" s="23"/>
      <c r="K12" s="24"/>
    </row>
    <row r="13" spans="2:18" ht="31.5" customHeight="1" thickBot="1" x14ac:dyDescent="0.3">
      <c r="C13" s="4" t="s">
        <v>24</v>
      </c>
      <c r="D13" s="34" t="s">
        <v>25</v>
      </c>
      <c r="E13" s="35"/>
      <c r="F13" s="36"/>
      <c r="G13" s="22" t="s">
        <v>66</v>
      </c>
      <c r="H13" s="23"/>
      <c r="I13" s="23"/>
      <c r="J13" s="23"/>
      <c r="K13" s="24"/>
    </row>
    <row r="14" spans="2:18" ht="121.5" customHeight="1" thickBot="1" x14ac:dyDescent="0.3">
      <c r="C14" s="4" t="s">
        <v>26</v>
      </c>
      <c r="D14" s="34" t="s">
        <v>27</v>
      </c>
      <c r="E14" s="35"/>
      <c r="F14" s="36"/>
      <c r="G14" s="37" t="s">
        <v>68</v>
      </c>
      <c r="H14" s="38"/>
      <c r="I14" s="38"/>
      <c r="J14" s="38"/>
      <c r="K14" s="39"/>
    </row>
    <row r="15" spans="2:18" ht="16.5" thickBot="1" x14ac:dyDescent="0.3">
      <c r="C15" s="4" t="s">
        <v>28</v>
      </c>
      <c r="D15" s="34" t="s">
        <v>29</v>
      </c>
      <c r="E15" s="35"/>
      <c r="F15" s="36"/>
      <c r="G15" s="22" t="s">
        <v>69</v>
      </c>
      <c r="H15" s="23"/>
      <c r="I15" s="23"/>
      <c r="J15" s="23"/>
      <c r="K15" s="24"/>
      <c r="P15" s="5"/>
    </row>
    <row r="16" spans="2:18" ht="47.25" customHeight="1" thickBot="1" x14ac:dyDescent="0.3">
      <c r="C16" s="4" t="s">
        <v>30</v>
      </c>
      <c r="D16" s="34" t="s">
        <v>31</v>
      </c>
      <c r="E16" s="35"/>
      <c r="F16" s="36"/>
      <c r="G16" s="22" t="s">
        <v>70</v>
      </c>
      <c r="H16" s="23"/>
      <c r="I16" s="23"/>
      <c r="J16" s="23"/>
      <c r="K16" s="24"/>
    </row>
    <row r="17" spans="3:11" ht="47.25" customHeight="1" thickBot="1" x14ac:dyDescent="0.3">
      <c r="C17" s="4" t="s">
        <v>32</v>
      </c>
      <c r="D17" s="34" t="s">
        <v>33</v>
      </c>
      <c r="E17" s="35"/>
      <c r="F17" s="36"/>
      <c r="G17" s="22" t="s">
        <v>71</v>
      </c>
      <c r="H17" s="23"/>
      <c r="I17" s="23"/>
      <c r="J17" s="23"/>
      <c r="K17" s="24"/>
    </row>
    <row r="18" spans="3:11" ht="16.5" customHeight="1" thickBot="1" x14ac:dyDescent="0.3">
      <c r="C18" s="4" t="s">
        <v>34</v>
      </c>
      <c r="D18" s="26" t="s">
        <v>35</v>
      </c>
      <c r="E18" s="27"/>
      <c r="F18" s="27"/>
      <c r="G18" s="27"/>
      <c r="H18" s="27"/>
      <c r="I18" s="27"/>
      <c r="J18" s="27"/>
      <c r="K18" s="28"/>
    </row>
    <row r="19" spans="3:11" ht="16.5" customHeight="1" thickBot="1" x14ac:dyDescent="0.3">
      <c r="C19" s="4" t="s">
        <v>36</v>
      </c>
      <c r="D19" s="22" t="s">
        <v>37</v>
      </c>
      <c r="E19" s="23"/>
      <c r="F19" s="23"/>
      <c r="G19" s="23"/>
      <c r="H19" s="24"/>
      <c r="I19" s="22"/>
      <c r="J19" s="23"/>
      <c r="K19" s="24"/>
    </row>
    <row r="20" spans="3:11" ht="18.75" customHeight="1" thickBot="1" x14ac:dyDescent="0.3">
      <c r="C20" s="4" t="s">
        <v>38</v>
      </c>
      <c r="D20" s="22" t="s">
        <v>39</v>
      </c>
      <c r="E20" s="23"/>
      <c r="F20" s="23"/>
      <c r="G20" s="23"/>
      <c r="H20" s="24"/>
      <c r="I20" s="22"/>
      <c r="J20" s="23"/>
      <c r="K20" s="24"/>
    </row>
    <row r="21" spans="3:11" ht="18.75" customHeight="1" thickBot="1" x14ac:dyDescent="0.3">
      <c r="C21" s="4" t="s">
        <v>40</v>
      </c>
      <c r="D21" s="22" t="s">
        <v>41</v>
      </c>
      <c r="E21" s="23"/>
      <c r="F21" s="23"/>
      <c r="G21" s="23"/>
      <c r="H21" s="24"/>
      <c r="I21" s="22"/>
      <c r="J21" s="23"/>
      <c r="K21" s="24"/>
    </row>
    <row r="22" spans="3:11" ht="16.5" thickBot="1" x14ac:dyDescent="0.3">
      <c r="C22" s="4"/>
      <c r="D22" s="22"/>
      <c r="E22" s="23"/>
      <c r="F22" s="23"/>
      <c r="G22" s="23"/>
      <c r="H22" s="23"/>
      <c r="I22" s="23"/>
      <c r="J22" s="23"/>
      <c r="K22" s="24"/>
    </row>
    <row r="23" spans="3:11" ht="79.5" customHeight="1" thickBot="1" x14ac:dyDescent="0.3">
      <c r="C23" s="31" t="s">
        <v>42</v>
      </c>
      <c r="D23" s="20" t="s">
        <v>43</v>
      </c>
      <c r="E23" s="21"/>
      <c r="F23" s="20" t="s">
        <v>44</v>
      </c>
      <c r="G23" s="33"/>
      <c r="H23" s="33"/>
      <c r="I23" s="21"/>
      <c r="J23" s="1" t="s">
        <v>45</v>
      </c>
      <c r="K23" s="1" t="s">
        <v>46</v>
      </c>
    </row>
    <row r="24" spans="3:11" ht="63.75" thickBot="1" x14ac:dyDescent="0.3">
      <c r="C24" s="32"/>
      <c r="D24" s="1" t="s">
        <v>47</v>
      </c>
      <c r="E24" s="1" t="s">
        <v>48</v>
      </c>
      <c r="F24" s="20" t="s">
        <v>47</v>
      </c>
      <c r="G24" s="21"/>
      <c r="H24" s="20" t="s">
        <v>48</v>
      </c>
      <c r="I24" s="21"/>
      <c r="J24" s="3"/>
      <c r="K24" s="3"/>
    </row>
    <row r="25" spans="3:11" ht="16.5" thickBot="1" x14ac:dyDescent="0.3">
      <c r="C25" s="4" t="s">
        <v>49</v>
      </c>
      <c r="D25" s="3" t="s">
        <v>72</v>
      </c>
      <c r="E25" s="1">
        <v>6.6264000000000003</v>
      </c>
      <c r="F25" s="20" t="s">
        <v>72</v>
      </c>
      <c r="G25" s="21"/>
      <c r="H25" s="11"/>
      <c r="I25" s="12">
        <v>3.012</v>
      </c>
      <c r="J25" s="1">
        <v>12</v>
      </c>
      <c r="K25" s="1">
        <f>E25-I25</f>
        <v>3.6144000000000003</v>
      </c>
    </row>
    <row r="26" spans="3:11" ht="16.5" thickBot="1" x14ac:dyDescent="0.3">
      <c r="C26" s="4"/>
      <c r="D26" s="3" t="s">
        <v>72</v>
      </c>
      <c r="E26" s="1">
        <v>3.72</v>
      </c>
      <c r="F26" s="20" t="s">
        <v>72</v>
      </c>
      <c r="G26" s="21"/>
      <c r="H26" s="11"/>
      <c r="I26" s="12">
        <v>1.339</v>
      </c>
      <c r="J26" s="1">
        <v>12</v>
      </c>
      <c r="K26" s="1">
        <f>E26-I26</f>
        <v>2.3810000000000002</v>
      </c>
    </row>
    <row r="27" spans="3:11" ht="16.5" thickBot="1" x14ac:dyDescent="0.3">
      <c r="C27" s="4" t="s">
        <v>73</v>
      </c>
      <c r="D27" s="3" t="s">
        <v>72</v>
      </c>
      <c r="E27" s="1">
        <v>4.2169999999999996</v>
      </c>
      <c r="F27" s="20" t="s">
        <v>72</v>
      </c>
      <c r="G27" s="21"/>
      <c r="H27" s="11"/>
      <c r="I27" s="12">
        <v>1.8069999999999999</v>
      </c>
      <c r="J27" s="1">
        <v>12</v>
      </c>
      <c r="K27" s="1">
        <f t="shared" ref="K27:K36" si="0">E27-I27</f>
        <v>2.4099999999999997</v>
      </c>
    </row>
    <row r="28" spans="3:11" ht="16.5" thickBot="1" x14ac:dyDescent="0.3">
      <c r="C28" s="4" t="s">
        <v>74</v>
      </c>
      <c r="D28" s="3" t="s">
        <v>72</v>
      </c>
      <c r="E28" s="1">
        <v>4.0963000000000003</v>
      </c>
      <c r="F28" s="20" t="s">
        <v>72</v>
      </c>
      <c r="G28" s="21"/>
      <c r="H28" s="11"/>
      <c r="I28" s="12">
        <v>1.6867000000000001</v>
      </c>
      <c r="J28" s="1">
        <v>12</v>
      </c>
      <c r="K28" s="1">
        <f t="shared" si="0"/>
        <v>2.4096000000000002</v>
      </c>
    </row>
    <row r="29" spans="3:11" ht="18.75" customHeight="1" thickBot="1" x14ac:dyDescent="0.3">
      <c r="C29" s="4"/>
      <c r="D29" s="3" t="s">
        <v>72</v>
      </c>
      <c r="E29" s="1">
        <v>1.4458</v>
      </c>
      <c r="F29" s="20" t="s">
        <v>72</v>
      </c>
      <c r="G29" s="21"/>
      <c r="H29" s="11"/>
      <c r="I29" s="12">
        <v>0.90359999999999996</v>
      </c>
      <c r="J29" s="1">
        <v>12</v>
      </c>
      <c r="K29" s="1">
        <f t="shared" si="0"/>
        <v>0.54220000000000002</v>
      </c>
    </row>
    <row r="30" spans="3:11" ht="16.5" thickBot="1" x14ac:dyDescent="0.3">
      <c r="C30" s="4"/>
      <c r="D30" s="3" t="s">
        <v>72</v>
      </c>
      <c r="E30" s="1">
        <v>0.2409</v>
      </c>
      <c r="F30" s="20" t="s">
        <v>72</v>
      </c>
      <c r="G30" s="21"/>
      <c r="H30" s="11"/>
      <c r="I30" s="12">
        <v>5.4219999999999997E-2</v>
      </c>
      <c r="J30" s="1">
        <v>12</v>
      </c>
      <c r="K30" s="1">
        <f t="shared" si="0"/>
        <v>0.18668000000000001</v>
      </c>
    </row>
    <row r="31" spans="3:11" ht="16.5" thickBot="1" x14ac:dyDescent="0.3">
      <c r="C31" s="4"/>
      <c r="D31" s="3" t="s">
        <v>72</v>
      </c>
      <c r="E31" s="1">
        <v>1.4458</v>
      </c>
      <c r="F31" s="20" t="s">
        <v>72</v>
      </c>
      <c r="G31" s="21"/>
      <c r="H31" s="20">
        <v>0.21690000000000001</v>
      </c>
      <c r="I31" s="21"/>
      <c r="J31" s="1">
        <v>12</v>
      </c>
      <c r="K31" s="1">
        <f t="shared" si="0"/>
        <v>1.4458</v>
      </c>
    </row>
    <row r="32" spans="3:11" ht="16.5" customHeight="1" thickBot="1" x14ac:dyDescent="0.3">
      <c r="C32" s="4" t="s">
        <v>75</v>
      </c>
      <c r="D32" s="3" t="s">
        <v>72</v>
      </c>
      <c r="E32" s="1">
        <v>11.445600000000001</v>
      </c>
      <c r="F32" s="20" t="s">
        <v>72</v>
      </c>
      <c r="G32" s="21"/>
      <c r="H32" s="11"/>
      <c r="I32" s="12">
        <v>5.3010999999999999</v>
      </c>
      <c r="J32" s="1">
        <v>12</v>
      </c>
      <c r="K32" s="1">
        <f t="shared" si="0"/>
        <v>6.1445000000000007</v>
      </c>
    </row>
    <row r="33" spans="3:11" ht="16.5" customHeight="1" thickBot="1" x14ac:dyDescent="0.3">
      <c r="C33" s="4"/>
      <c r="D33" s="3" t="s">
        <v>72</v>
      </c>
      <c r="E33" s="1">
        <v>0.99199999999999999</v>
      </c>
      <c r="F33" s="20" t="s">
        <v>72</v>
      </c>
      <c r="G33" s="21"/>
      <c r="H33" s="11"/>
      <c r="I33" s="12">
        <v>0.35709999999999997</v>
      </c>
      <c r="J33" s="1">
        <v>12</v>
      </c>
      <c r="K33" s="1">
        <f t="shared" si="0"/>
        <v>0.63490000000000002</v>
      </c>
    </row>
    <row r="34" spans="3:11" ht="16.5" customHeight="1" thickBot="1" x14ac:dyDescent="0.3">
      <c r="C34" s="4" t="s">
        <v>76</v>
      </c>
      <c r="D34" s="3" t="s">
        <v>72</v>
      </c>
      <c r="E34" s="1">
        <v>4.8192000000000004</v>
      </c>
      <c r="F34" s="20" t="s">
        <v>72</v>
      </c>
      <c r="G34" s="21"/>
      <c r="H34" s="11"/>
      <c r="I34" s="12">
        <v>2.1084000000000001</v>
      </c>
      <c r="J34" s="1">
        <v>12</v>
      </c>
      <c r="K34" s="1">
        <f t="shared" si="0"/>
        <v>2.7108000000000003</v>
      </c>
    </row>
    <row r="35" spans="3:11" ht="16.5" customHeight="1" thickBot="1" x14ac:dyDescent="0.3">
      <c r="C35" s="4" t="s">
        <v>77</v>
      </c>
      <c r="D35" s="3" t="s">
        <v>72</v>
      </c>
      <c r="E35" s="1">
        <v>6.024</v>
      </c>
      <c r="F35" s="20" t="s">
        <v>72</v>
      </c>
      <c r="G35" s="21"/>
      <c r="H35" s="11"/>
      <c r="I35" s="12">
        <v>2.9518</v>
      </c>
      <c r="J35" s="1">
        <v>12</v>
      </c>
      <c r="K35" s="1">
        <f t="shared" si="0"/>
        <v>3.0722</v>
      </c>
    </row>
    <row r="36" spans="3:11" ht="16.5" thickBot="1" x14ac:dyDescent="0.3">
      <c r="C36" s="4" t="s">
        <v>78</v>
      </c>
      <c r="D36" s="3" t="s">
        <v>72</v>
      </c>
      <c r="E36" s="1">
        <v>20.843</v>
      </c>
      <c r="F36" s="20" t="s">
        <v>72</v>
      </c>
      <c r="G36" s="21"/>
      <c r="H36" s="11"/>
      <c r="I36" s="12">
        <v>9.5178999999999991</v>
      </c>
      <c r="J36" s="1">
        <v>12</v>
      </c>
      <c r="K36" s="1">
        <f t="shared" si="0"/>
        <v>11.325100000000001</v>
      </c>
    </row>
    <row r="37" spans="3:11" ht="16.5" thickBot="1" x14ac:dyDescent="0.3">
      <c r="C37" s="4" t="s">
        <v>50</v>
      </c>
      <c r="D37" s="3"/>
      <c r="E37" s="3"/>
      <c r="F37" s="22"/>
      <c r="G37" s="24"/>
      <c r="H37" s="29"/>
      <c r="I37" s="30"/>
      <c r="J37" s="10" t="s">
        <v>51</v>
      </c>
      <c r="K37" s="3">
        <f>SUM(K25:K36)</f>
        <v>36.877180000000003</v>
      </c>
    </row>
    <row r="38" spans="3:11" ht="16.5" thickBot="1" x14ac:dyDescent="0.3">
      <c r="C38" s="4"/>
      <c r="D38" s="22"/>
      <c r="E38" s="23"/>
      <c r="F38" s="23"/>
      <c r="G38" s="23"/>
      <c r="H38" s="23"/>
      <c r="I38" s="23"/>
      <c r="J38" s="23"/>
      <c r="K38" s="24"/>
    </row>
    <row r="39" spans="3:11" ht="34.5" customHeight="1" thickBot="1" x14ac:dyDescent="0.3">
      <c r="C39" s="4" t="s">
        <v>52</v>
      </c>
      <c r="D39" s="26" t="s">
        <v>53</v>
      </c>
      <c r="E39" s="27"/>
      <c r="F39" s="27"/>
      <c r="G39" s="27"/>
      <c r="H39" s="27"/>
      <c r="I39" s="27"/>
      <c r="J39" s="27"/>
      <c r="K39" s="28"/>
    </row>
    <row r="40" spans="3:11" ht="87" customHeight="1" thickBot="1" x14ac:dyDescent="0.3">
      <c r="C40" s="4" t="s">
        <v>54</v>
      </c>
      <c r="D40" s="22" t="s">
        <v>79</v>
      </c>
      <c r="E40" s="23"/>
      <c r="F40" s="23"/>
      <c r="G40" s="23"/>
      <c r="H40" s="23"/>
      <c r="I40" s="23"/>
      <c r="J40" s="23"/>
      <c r="K40" s="24"/>
    </row>
    <row r="41" spans="3:11" ht="46.5" customHeight="1" thickBot="1" x14ac:dyDescent="0.3">
      <c r="C41" s="4" t="s">
        <v>80</v>
      </c>
      <c r="D41" s="22" t="s">
        <v>81</v>
      </c>
      <c r="E41" s="23"/>
      <c r="F41" s="23"/>
      <c r="G41" s="23"/>
      <c r="H41" s="23"/>
      <c r="I41" s="23"/>
      <c r="J41" s="23"/>
      <c r="K41" s="24"/>
    </row>
    <row r="42" spans="3:11" ht="16.5" thickBot="1" x14ac:dyDescent="0.3">
      <c r="C42" s="4" t="s">
        <v>55</v>
      </c>
      <c r="D42" s="22" t="s">
        <v>56</v>
      </c>
      <c r="E42" s="23"/>
      <c r="F42" s="23"/>
      <c r="G42" s="23"/>
      <c r="H42" s="23"/>
      <c r="I42" s="23"/>
      <c r="J42" s="23"/>
      <c r="K42" s="24"/>
    </row>
    <row r="43" spans="3:11" ht="16.5" thickBot="1" x14ac:dyDescent="0.3">
      <c r="C43" s="4" t="s">
        <v>57</v>
      </c>
      <c r="D43" s="22" t="s">
        <v>83</v>
      </c>
      <c r="E43" s="23"/>
      <c r="F43" s="23"/>
      <c r="G43" s="23"/>
      <c r="H43" s="23"/>
      <c r="I43" s="23"/>
      <c r="J43" s="23"/>
      <c r="K43" s="24"/>
    </row>
    <row r="44" spans="3:11" ht="36.75" customHeight="1" thickBot="1" x14ac:dyDescent="0.3">
      <c r="C44" s="4" t="s">
        <v>58</v>
      </c>
      <c r="D44" s="22" t="s">
        <v>82</v>
      </c>
      <c r="E44" s="23"/>
      <c r="F44" s="23"/>
      <c r="G44" s="23"/>
      <c r="H44" s="23"/>
      <c r="I44" s="23"/>
      <c r="J44" s="23"/>
      <c r="K44" s="24"/>
    </row>
  </sheetData>
  <mergeCells count="58">
    <mergeCell ref="D7:F7"/>
    <mergeCell ref="G7:K7"/>
    <mergeCell ref="D8:F8"/>
    <mergeCell ref="G8:K8"/>
    <mergeCell ref="D9:F9"/>
    <mergeCell ref="G9:K9"/>
    <mergeCell ref="D10:F10"/>
    <mergeCell ref="G10:K10"/>
    <mergeCell ref="D11:F11"/>
    <mergeCell ref="G11:K11"/>
    <mergeCell ref="D12:F12"/>
    <mergeCell ref="G12:K12"/>
    <mergeCell ref="D19:H19"/>
    <mergeCell ref="I19:K19"/>
    <mergeCell ref="D13:F13"/>
    <mergeCell ref="G13:K13"/>
    <mergeCell ref="D14:F14"/>
    <mergeCell ref="G14:K14"/>
    <mergeCell ref="D15:F15"/>
    <mergeCell ref="G15:K15"/>
    <mergeCell ref="D16:F16"/>
    <mergeCell ref="G16:K16"/>
    <mergeCell ref="D17:F17"/>
    <mergeCell ref="G17:K17"/>
    <mergeCell ref="D18:K18"/>
    <mergeCell ref="C23:C24"/>
    <mergeCell ref="D23:E23"/>
    <mergeCell ref="F23:I23"/>
    <mergeCell ref="F24:G24"/>
    <mergeCell ref="H24:I24"/>
    <mergeCell ref="F37:G37"/>
    <mergeCell ref="H37:I37"/>
    <mergeCell ref="D20:H20"/>
    <mergeCell ref="I20:K20"/>
    <mergeCell ref="D21:H21"/>
    <mergeCell ref="I21:K21"/>
    <mergeCell ref="D22:K22"/>
    <mergeCell ref="F36:G36"/>
    <mergeCell ref="F33:G33"/>
    <mergeCell ref="D44:K44"/>
    <mergeCell ref="C4:R4"/>
    <mergeCell ref="F25:G25"/>
    <mergeCell ref="F26:G26"/>
    <mergeCell ref="F27:G27"/>
    <mergeCell ref="F28:G28"/>
    <mergeCell ref="D38:K38"/>
    <mergeCell ref="D39:K39"/>
    <mergeCell ref="D40:K40"/>
    <mergeCell ref="D41:K41"/>
    <mergeCell ref="D42:K42"/>
    <mergeCell ref="D43:K43"/>
    <mergeCell ref="F31:G31"/>
    <mergeCell ref="H31:I31"/>
    <mergeCell ref="F29:G29"/>
    <mergeCell ref="F30:G30"/>
    <mergeCell ref="F32:G32"/>
    <mergeCell ref="F34:G34"/>
    <mergeCell ref="F35:G35"/>
  </mergeCells>
  <pageMargins left="0.7" right="0.7" top="0.75" bottom="0.75" header="0.3" footer="0.3"/>
  <pageSetup paperSize="9"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Taupymo priemonių suvestinė</vt:lpstr>
      <vt:lpstr>Energijos sunaudojimo ataskaita</vt:lpstr>
      <vt:lpstr>'Taupymo priemonių suvestinė'!OLE_LINK3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Gintaras Pakalniškis</dc:creator>
  <cp:lastModifiedBy>Gintaras Pakalniškis</cp:lastModifiedBy>
  <cp:lastPrinted>2024-03-20T12:12:32Z</cp:lastPrinted>
  <dcterms:created xsi:type="dcterms:W3CDTF">2024-03-20T11:00:44Z</dcterms:created>
  <dcterms:modified xsi:type="dcterms:W3CDTF">2025-01-02T13:48:54Z</dcterms:modified>
</cp:coreProperties>
</file>